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6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<sst xmlns="http://schemas.openxmlformats.org/spreadsheetml/2006/main" count="134" uniqueCount="133">
  <si>
    <t>Přílohy závěrečného účtu jsou k nahlédnutí v úředních hodinách na Obci Boršov nad Vltavou.</t>
  </si>
  <si>
    <t>Vyvěšeno též v elektronické podobě umožňující dálkový přístup.</t>
  </si>
  <si>
    <t>Třída</t>
  </si>
  <si>
    <t xml:space="preserve">Schválený rozpočet </t>
  </si>
  <si>
    <t>Skutečnost</t>
  </si>
  <si>
    <t>1 – DAŇOVÉ PŘÍJMY</t>
  </si>
  <si>
    <t>2 –  NEDAŇOVÉ PŘÍJMY</t>
  </si>
  <si>
    <t>3 –  KAPITÁLOVÉ PŘÍJMY</t>
  </si>
  <si>
    <t>4 –  PŘIJATÉ TRANSFERY</t>
  </si>
  <si>
    <t>CELKEM PŘÍJMY</t>
  </si>
  <si>
    <t>5 – BĚŽNÉ VÝDAJE</t>
  </si>
  <si>
    <t>6 – KAPITÁLOVÉ VÝDAJE</t>
  </si>
  <si>
    <t>CELKEM VÝDAJE</t>
  </si>
  <si>
    <t>CELKEM FINANCOVÁNÍ</t>
  </si>
  <si>
    <t xml:space="preserve">Údaje o plnění rozpočtu příjmů, výdajů a dalších finančních operacích v plném </t>
  </si>
  <si>
    <t>2.1.  Komerční banka</t>
  </si>
  <si>
    <t>Celkem běžné účty</t>
  </si>
  <si>
    <t xml:space="preserve">Tvorba a čerpání sociálního fondu se řídí rozpočtem obce a statutem sociálního </t>
  </si>
  <si>
    <t>fondu s účinností od 1. 1. 2009 schváleným zastupitelstvem obce dne 15. 12.  2008</t>
  </si>
  <si>
    <t xml:space="preserve">usnesením číslo 39/8.                   . </t>
  </si>
  <si>
    <t xml:space="preserve">Celkem úvěry </t>
  </si>
  <si>
    <t xml:space="preserve">Celkem pohledávky </t>
  </si>
  <si>
    <t xml:space="preserve">Neinvestiční dotace </t>
  </si>
  <si>
    <t>Výše dotace</t>
  </si>
  <si>
    <t>Celkem neinvestiční dotace</t>
  </si>
  <si>
    <t>Přijaté dary – účel</t>
  </si>
  <si>
    <t>Výše daru</t>
  </si>
  <si>
    <t>Celkem dary</t>
  </si>
  <si>
    <t>7.1. Mateřská škola Boršov nad Vltavou</t>
  </si>
  <si>
    <t>7.2. Základní  škola Boršov nad Vltavou</t>
  </si>
  <si>
    <t xml:space="preserve">8) Hospodaření s majetkem obce </t>
  </si>
  <si>
    <t>9)  Poskytnuté finanční příspěvky z rozpočtu obce</t>
  </si>
  <si>
    <t>Finanční příspěvky na pokrytí běžných výdajů</t>
  </si>
  <si>
    <t>Zahrádkářský svaz</t>
  </si>
  <si>
    <t xml:space="preserve">TJ Sokol Boršov nad Vltavou </t>
  </si>
  <si>
    <t>Celkem</t>
  </si>
  <si>
    <t>Přezkoumání hospodaření provedl Krajský úřad – Jihočeský kraj, ekonomický odbor –</t>
  </si>
  <si>
    <t>oddělení přezkumu a metodiky hospodaření obcí, na základě žádosti Obce Boršov</t>
  </si>
  <si>
    <t xml:space="preserve">nad Vltavou. </t>
  </si>
  <si>
    <t xml:space="preserve">Přezkoumání bylo provedeno na základě zákona č. 420/2004 Sb., o přezkoumávání </t>
  </si>
  <si>
    <t>a) podíl pohledávek na rozpočtu ÚSC</t>
  </si>
  <si>
    <t>b) podíl závazků na rozpočtu ÚSC</t>
  </si>
  <si>
    <t xml:space="preserve">c) podíl zastaveného majetku na celkovém majetku ÚSC                </t>
  </si>
  <si>
    <t xml:space="preserve">Plné znění zprávy o provedeném přezkoumání hospodaření Obce Boršov nad Vltavou </t>
  </si>
  <si>
    <t>Mgr. Jan Zeman</t>
  </si>
  <si>
    <t xml:space="preserve">starosta obce </t>
  </si>
  <si>
    <t>Investiční dotace</t>
  </si>
  <si>
    <t>Celkem investiční dotace</t>
  </si>
  <si>
    <t>FK Boršov nad Vltavou</t>
  </si>
  <si>
    <t xml:space="preserve">Souhrnný dotační vztah </t>
  </si>
  <si>
    <t>2.2. ČNB</t>
  </si>
  <si>
    <t>2.3.  Komerční banka – sociální fond</t>
  </si>
  <si>
    <r>
      <t xml:space="preserve">členění podle rozpočtové skladby jsou obsaženy v </t>
    </r>
    <r>
      <rPr>
        <b/>
        <sz val="12"/>
        <rFont val="Arial"/>
        <family val="2"/>
      </rPr>
      <t>příloze č. 1</t>
    </r>
    <r>
      <rPr>
        <sz val="12"/>
        <rFont val="Arial"/>
        <family val="2"/>
      </rPr>
      <t xml:space="preserve"> (výkaz FIN 2-12, </t>
    </r>
  </si>
  <si>
    <t xml:space="preserve">rozvaha, příloha ÚSC, výkaz zisku a ztráty) a jsou k nahlédnutí na obecním úřadě. </t>
  </si>
  <si>
    <t>0 %.</t>
  </si>
  <si>
    <t>Český svaz včelařů</t>
  </si>
  <si>
    <t>Boršováci</t>
  </si>
  <si>
    <t xml:space="preserve">hospodaření územních samosprávných celků a dobrovolných svazků obcí, ve znění </t>
  </si>
  <si>
    <t>pozdějších předpisů.</t>
  </si>
  <si>
    <t>III. Poměrové ukazatele zjištěné při přezkoumání hospodaření:</t>
  </si>
  <si>
    <t>SPLÁTKY ÚVĚRU A PUJČEK</t>
  </si>
  <si>
    <t>ZMĚNA NA BANKOVNÍCH ÚČTECH</t>
  </si>
  <si>
    <t>DLOUHODOBĚ PŘIJATÉ PUJČENÉ PROS.</t>
  </si>
  <si>
    <t>je zpracován v tabulce. Dotace byly řádně vyúčtovány.</t>
  </si>
  <si>
    <t>Baráčníci</t>
  </si>
  <si>
    <t>Česká maltézská pomoc</t>
  </si>
  <si>
    <r>
      <t>Přílohou č. 4</t>
    </r>
    <r>
      <rPr>
        <sz val="12"/>
        <rFont val="Arial"/>
        <family val="2"/>
      </rPr>
      <t xml:space="preserve"> závěrečného účtu je inventarizační zpráva HIK k provedení inventarizace</t>
    </r>
  </si>
  <si>
    <t>KB, a.s. - Komunikace Pod Skálou</t>
  </si>
  <si>
    <t>KB, a.s. - Kabiny FK Boršov</t>
  </si>
  <si>
    <t>Dar - sběr a svoz komunálních odpadů</t>
  </si>
  <si>
    <t>Hospic Prachatice</t>
  </si>
  <si>
    <t>315.001-Místní popl. – komunální odpad</t>
  </si>
  <si>
    <t>315.002-Místní popl. – poplatek ze psů</t>
  </si>
  <si>
    <t>315.006-Místní popl. -  užívání VP</t>
  </si>
  <si>
    <t>315.007-Hřbitovní poplatky</t>
  </si>
  <si>
    <t>311.0xx-Pohledávky z běžné činnosti</t>
  </si>
  <si>
    <t>Obec Boršov nad Vltavou obdržela ve sledovaném roce neinvestiční dotace ve výši</t>
  </si>
  <si>
    <t xml:space="preserve">Ve sledovaném roce přijala Obec Boršov nad Vltavou dary od občanů a firem </t>
  </si>
  <si>
    <t>SDH Boršov, Zahorčice, Jamné</t>
  </si>
  <si>
    <t>Myslivecké sdružení Jamné</t>
  </si>
  <si>
    <t>IV. Výrok o výši dluhu územního celku:</t>
  </si>
  <si>
    <t>Zpracovala: Bc. Hana Slámová – účetní</t>
  </si>
  <si>
    <t>Povinný minim.  podíl obce v %</t>
  </si>
  <si>
    <t>Povinný minim. podíl obce</t>
  </si>
  <si>
    <t>KB, a.s. - Školní hřiště ZŠ</t>
  </si>
  <si>
    <r>
      <rPr>
        <b/>
        <sz val="12"/>
        <rFont val="Arial"/>
        <family val="2"/>
      </rPr>
      <t>5.958.113,- Kč</t>
    </r>
    <r>
      <rPr>
        <sz val="12"/>
        <rFont val="Arial"/>
        <family val="2"/>
      </rPr>
      <t>, povinný podíl obce činil průměrně 21,46</t>
    </r>
    <r>
      <rPr>
        <b/>
        <sz val="12"/>
        <rFont val="Arial"/>
        <family val="2"/>
      </rPr>
      <t xml:space="preserve"> %</t>
    </r>
    <r>
      <rPr>
        <sz val="12"/>
        <rFont val="Arial"/>
        <family val="2"/>
      </rPr>
      <t xml:space="preserve">. Rozpis přijatých dotací </t>
    </r>
  </si>
  <si>
    <r>
      <t xml:space="preserve">v celkové částce </t>
    </r>
    <r>
      <rPr>
        <b/>
        <sz val="12"/>
        <rFont val="Arial"/>
        <family val="2"/>
      </rPr>
      <t>2.300,- Kč.</t>
    </r>
  </si>
  <si>
    <t>Jih. centrum pro zdr. postižené</t>
  </si>
  <si>
    <t>Čerpání + bank. poplatky</t>
  </si>
  <si>
    <t>Tvorba +  bank. úrok přijatý</t>
  </si>
  <si>
    <t>OBCE BORŠOV NAD VLTAVOU ZA ROK 2020</t>
  </si>
  <si>
    <t>1) Údaje o plnění příjmů a výdajů za rok 2020</t>
  </si>
  <si>
    <t>Rozpočet roku 2020 byl schválen obecním zastupitelstvem dne 2. prosince 2019.</t>
  </si>
  <si>
    <t>2) Stav běžných účtů k 31. 12. 2020</t>
  </si>
  <si>
    <t>3) Stavy úvěrů a půjček k 31. 12. 2020</t>
  </si>
  <si>
    <t>4) Pohledávky k 31. 12. 2020</t>
  </si>
  <si>
    <t>311.0026-Pohl. Exekuce</t>
  </si>
  <si>
    <t>Hospodaření  Fond sociální k 31.12.2020</t>
  </si>
  <si>
    <t xml:space="preserve">         stav k 31.12.2019</t>
  </si>
  <si>
    <t>Zůstatek k 31.12.2020</t>
  </si>
  <si>
    <t>5) Vyúčtování finančních vztahů ke státnímu rozpočtu za rok 2020</t>
  </si>
  <si>
    <t>Volby do 1/3 Senátu Parlamentu a zastupitelstev kraje - UZ 98193</t>
  </si>
  <si>
    <t>Obec Boršov nad Vltavou obdržela ve sledovaném roce 2020 investiční dotace:</t>
  </si>
  <si>
    <t>Pádluj!...21 km po Vltavě: Zlatá Koruna - Boršov UZ 433</t>
  </si>
  <si>
    <t>Úpravy MŠ Boršov nad Vltavou UZ 414</t>
  </si>
  <si>
    <t>Modernizace hřiště a sociální zázemí Zahorčice             UZ 17508</t>
  </si>
  <si>
    <t>Multifunkční hřiště Boršov nad Vltavou a workout prvky s přírodním travním kobercem UZ 17508</t>
  </si>
  <si>
    <t>400 000                              600 000</t>
  </si>
  <si>
    <t>JčK                            MMR  79 %</t>
  </si>
  <si>
    <t>6) Dary přijaté obcí v roce 2020</t>
  </si>
  <si>
    <t>Dar - údržba zeleně</t>
  </si>
  <si>
    <t>7) Hospodaření příspěvkových organizací zřízených obcí za rok 2020</t>
  </si>
  <si>
    <r>
      <t xml:space="preserve">Příspěvková organizace Mateřská škola Boršov nad Vltavou hospodařila ve sledovaném období se ziskem ve výši </t>
    </r>
    <r>
      <rPr>
        <b/>
        <sz val="12"/>
        <rFont val="Arial"/>
        <family val="2"/>
      </rPr>
      <t>77.800,28 Kč.</t>
    </r>
    <r>
      <rPr>
        <sz val="12"/>
        <rFont val="Arial"/>
        <family val="2"/>
      </rPr>
      <t xml:space="preserve"> Zisk bude v plné výši převeden do rezervního fondu MŠ. Ve sledovaném období byl MŠ poskytnut z rozpočtu obce finanční příspěvek na běžný provoz ve výši </t>
    </r>
    <r>
      <rPr>
        <b/>
        <sz val="12"/>
        <rFont val="Arial"/>
        <family val="2"/>
      </rPr>
      <t>1.545.000,- Kč.</t>
    </r>
    <r>
      <rPr>
        <sz val="12"/>
        <rFont val="Arial"/>
        <family val="2"/>
      </rPr>
      <t xml:space="preserve"> Finanční hospodaření MŠ včetně roční účetní závěrky MŠ bylo schváleno zastupitelstvem obce </t>
    </r>
    <r>
      <rPr>
        <b/>
        <sz val="12"/>
        <rFont val="Arial"/>
        <family val="2"/>
      </rPr>
      <t xml:space="preserve">12.04.2021. </t>
    </r>
    <r>
      <rPr>
        <sz val="12"/>
        <rFont val="Arial"/>
        <family val="2"/>
      </rPr>
      <t xml:space="preserve">Roční účetní závěrka MŠ včetně všech zákonem předepsaných výkazů je založena na obecním úřadě a je </t>
    </r>
    <r>
      <rPr>
        <b/>
        <sz val="12"/>
        <rFont val="Arial"/>
        <family val="2"/>
      </rPr>
      <t>přílohou č. 2</t>
    </r>
    <r>
      <rPr>
        <sz val="12"/>
        <rFont val="Arial"/>
        <family val="2"/>
      </rPr>
      <t xml:space="preserve"> závěrečného účtu obce. </t>
    </r>
  </si>
  <si>
    <r>
      <t xml:space="preserve">Příspěvková organizace Základní škola Boršov nad Vltavou hospodařila ve sledovaném období s hospodářským výsledkem k 31.12.2020 ve výši je </t>
    </r>
    <r>
      <rPr>
        <b/>
        <sz val="12"/>
        <rFont val="Arial"/>
        <family val="2"/>
      </rPr>
      <t>0,- Kč</t>
    </r>
    <r>
      <rPr>
        <sz val="12"/>
        <rFont val="Arial"/>
        <family val="2"/>
      </rPr>
      <t xml:space="preserve">. Výnosy včetně dotací jsou vyrovnané s náklady celkem za rok 2020. Ve sledovaném období byl ZŠ poskytnut z rozpočtu obce finanční příspěvek na běžný provoz ve výši </t>
    </r>
    <r>
      <rPr>
        <b/>
        <sz val="12"/>
        <rFont val="Arial"/>
        <family val="2"/>
      </rPr>
      <t xml:space="preserve">1.060.000,- Kč. </t>
    </r>
    <r>
      <rPr>
        <sz val="12"/>
        <rFont val="Arial"/>
        <family val="2"/>
      </rPr>
      <t xml:space="preserve">Finanční hospodaření ZŠ včetně roční účetní závěrky ZŠ bylo schváleno zastupitelstvem obce </t>
    </r>
    <r>
      <rPr>
        <b/>
        <sz val="12"/>
        <rFont val="Arial"/>
        <family val="2"/>
      </rPr>
      <t xml:space="preserve">12.04.2021. </t>
    </r>
    <r>
      <rPr>
        <sz val="12"/>
        <rFont val="Arial"/>
        <family val="2"/>
      </rPr>
      <t xml:space="preserve">Roční účetní závěrka ZŠ včetně všech zákonem předepsaných výkazů je založena na obecním úřadě a je </t>
    </r>
    <r>
      <rPr>
        <b/>
        <sz val="12"/>
        <rFont val="Arial"/>
        <family val="2"/>
      </rPr>
      <t xml:space="preserve">přílohou č. 3 </t>
    </r>
    <r>
      <rPr>
        <sz val="12"/>
        <rFont val="Arial"/>
        <family val="2"/>
      </rPr>
      <t xml:space="preserve">závěrečného účtu obce. </t>
    </r>
  </si>
  <si>
    <r>
      <t xml:space="preserve">majetku obce k </t>
    </r>
    <r>
      <rPr>
        <b/>
        <sz val="12"/>
        <rFont val="Arial"/>
        <family val="2"/>
      </rPr>
      <t>31. 12 . 2020.</t>
    </r>
  </si>
  <si>
    <t xml:space="preserve">Myslivecký spolek z.s. Boršov nad Vltavou </t>
  </si>
  <si>
    <t>AC Facility, s.r.o.</t>
  </si>
  <si>
    <t>Český kynologický svaz</t>
  </si>
  <si>
    <t>10) Zpráva o výsledku dílčího přezkoumání hospodaření obce za rok 2020</t>
  </si>
  <si>
    <r>
      <rPr>
        <sz val="12"/>
        <rFont val="Arial"/>
        <family val="2"/>
      </rPr>
      <t>Dílčí přezkoumání vykonaly</t>
    </r>
    <r>
      <rPr>
        <b/>
        <sz val="12"/>
        <rFont val="Arial"/>
        <family val="2"/>
      </rPr>
      <t xml:space="preserve"> Ing. Květa Vaněčková a Bc. Jitka Mauerová.</t>
    </r>
  </si>
  <si>
    <r>
      <t xml:space="preserve">V roce 2020 byly provedeny následující akce: 1) </t>
    </r>
    <r>
      <rPr>
        <b/>
        <sz val="10"/>
        <rFont val="Arial"/>
        <family val="2"/>
      </rPr>
      <t>Úpravy MŠ v Boršově nad Vltavou</t>
    </r>
    <r>
      <rPr>
        <sz val="10"/>
        <rFont val="Arial"/>
        <family val="2"/>
      </rPr>
      <t xml:space="preserve"> - jednalo se o rekonstrukci spojovací chodby v MŠ.  Na akci byla poskytnuta investiční dotace od JčK v rámci dotačního programu Podpora školství. 2) Byly vybudováno Multifunkční hřiště Boršov nad Vltavou a workout prvky s přírodním travním kobercem. Hřiště bude využíváno všemi cílovými skupinami od 6 let věku až po seniory. Akce byla rovněž financována z poskytnuté účelové dotace v rámci Programu obnovy venkova JčK. 3) Modernizace hřiště a sociálního zázemí Zahorčice - předmětem akce byla modernizace stávajícího povrchu hřiště a rozšíření stávajícího sociálního zázemí pro hřiště. Akce byla rovněž financována prostřednictvím poskytnuté dotace  od MMR z programu Podpora rozvoje regionů 2019+. Všechny výše uvedené akce byly financovány i z vlastních prostředků obce. Vzhledem ke koronavirové době byly omezeny plánované kulturní, společenské a sportovní akce obce. V roce 2020 proběhla pouze marketingová akce "Pádluj!...21km po Vltavě: Zlatá Koruna - Boršov" zaměřená na propagaci návštěvnicky atraktivní vodácké turistiky.  Projek byl rovněž spolufinacován za přispění neinvestiční diotace od JčK v rámci programu Podpora cestovního ruchu.</t>
    </r>
  </si>
  <si>
    <r>
      <t>Poskytnuté finanční příspěvky z rozpočtu obce byly čerpány dle předepsaných pravidel a řádně vyúčtovány. Obec je členem Svazku obcí Blanský les - podhůří, SMO ČR, SMOJK ČR a Jihočeské Silvy Nortiky. V roce 2020 byly poskytnuty příspěvky:</t>
    </r>
    <r>
      <rPr>
        <b/>
        <sz val="12"/>
        <rFont val="Arial"/>
        <family val="2"/>
      </rPr>
      <t xml:space="preserve"> Blanský les - podhůří členský příspěvek 39.560,- Kč, SMO ČR 8.072,14 Kč, SMOJK ČR 6.296,50 Kč, Jihočeská Silva Nortica 4.894,- Kč.</t>
    </r>
  </si>
  <si>
    <r>
      <rPr>
        <sz val="12"/>
        <rFont val="Arial"/>
        <family val="2"/>
      </rPr>
      <t xml:space="preserve">Přezkoumání se uskutečnilo ve dnech </t>
    </r>
    <r>
      <rPr>
        <b/>
        <sz val="12"/>
        <rFont val="Arial"/>
        <family val="2"/>
      </rPr>
      <t xml:space="preserve">05.08. </t>
    </r>
    <r>
      <rPr>
        <sz val="12"/>
        <rFont val="Arial"/>
        <family val="2"/>
      </rPr>
      <t>a</t>
    </r>
    <r>
      <rPr>
        <b/>
        <sz val="12"/>
        <rFont val="Arial"/>
        <family val="2"/>
      </rPr>
      <t xml:space="preserve"> 06.08.2020 </t>
    </r>
    <r>
      <rPr>
        <sz val="12"/>
        <rFont val="Arial"/>
        <family val="2"/>
      </rPr>
      <t xml:space="preserve">jako dílčí přezkoumání a dne </t>
    </r>
    <r>
      <rPr>
        <b/>
        <sz val="12"/>
        <rFont val="Arial"/>
        <family val="2"/>
      </rPr>
      <t xml:space="preserve">17.05. </t>
    </r>
    <r>
      <rPr>
        <sz val="12"/>
        <rFont val="Arial"/>
        <family val="2"/>
      </rPr>
      <t>až</t>
    </r>
    <r>
      <rPr>
        <b/>
        <sz val="12"/>
        <rFont val="Arial"/>
        <family val="2"/>
      </rPr>
      <t xml:space="preserve"> 19.05.2021</t>
    </r>
    <r>
      <rPr>
        <sz val="12"/>
        <rFont val="Arial"/>
        <family val="2"/>
      </rPr>
      <t xml:space="preserve"> jako konečné přezkoumání.</t>
    </r>
  </si>
  <si>
    <t>Závěr z přezkoumání hospodaření za rok 2020</t>
  </si>
  <si>
    <t>I. Při přezkoumání hospodaření obce za rok 2020 podle §2 a §3 zák. č. 420/2004 Sb.</t>
  </si>
  <si>
    <r>
      <t>nebyly zjištěny chyby a nedostatky.</t>
    </r>
    <r>
      <rPr>
        <sz val="12"/>
        <rFont val="Arial"/>
        <family val="2"/>
      </rPr>
      <t xml:space="preserve"> </t>
    </r>
  </si>
  <si>
    <t>II.Při přezkoumání hospodaření nebyla zjištěna žádná závažná rizika, která by mohla mít negativní dopad na hospodaření  územního celku v budoucnosti.</t>
  </si>
  <si>
    <t>Dluh územního celku nepřekročil 60% průměru jeho příjmů za poslední 4 rozpočtové roky. Výše dluhu územního celku je 6.552.255,- Kč, 60% průměru jeho příjmů za poslední 4 rozpočtové roky je 22.853.902,- Kč.</t>
  </si>
  <si>
    <t>V Boršově nad Vltavou dne 20. května 2021</t>
  </si>
  <si>
    <r>
      <t xml:space="preserve">za rok 2020  je založeno na obecním úřadě a je </t>
    </r>
    <r>
      <rPr>
        <b/>
        <sz val="12"/>
        <rFont val="Arial"/>
        <family val="2"/>
      </rPr>
      <t>přílohou č. 5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k závěrečnému účtu. </t>
    </r>
  </si>
  <si>
    <t>ZÁVĚREČNÝ ÚČET</t>
  </si>
  <si>
    <t xml:space="preserve">Vyvěšeno dne:09.06.2021 </t>
  </si>
  <si>
    <t>Sejmuto dne: 30.06.2022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</si>
</sst>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#.00"/>
    <numFmt numFmtId="167" formatCode="#,###.000"/>
    <numFmt numFmtId="168" formatCode="#,###.0000"/>
    <numFmt numFmtId="169" formatCode="[$-405]d\.\ mmmm\ yyyy"/>
    <numFmt numFmtId="170" formatCode="0.0%"/>
  </numFmts>
  <fonts count="56">
    <font>
      <sz val="10"/>
      <name val="Arial"/>
      <family val="2"/>
    </font>
    <font>
      <sz val="11"/>
      <name val="Arial"/>
      <family val="2"/>
    </font>
    <font>
      <b/>
      <u val="single"/>
      <sz val="16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u val="single"/>
      <sz val="12"/>
      <name val="Arial"/>
      <family val="2"/>
    </font>
    <font>
      <b/>
      <u val="single"/>
      <sz val="20"/>
      <name val="Arial"/>
      <family val="2"/>
    </font>
    <font>
      <sz val="20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5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8" fillId="0" borderId="0" xfId="0" applyNumberFormat="1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4" fontId="7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66" fontId="6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/>
    </xf>
    <xf numFmtId="166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6" fontId="6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0" fontId="0" fillId="0" borderId="10" xfId="46" applyNumberFormat="1" applyBorder="1" applyAlignment="1">
      <alignment horizontal="right"/>
    </xf>
    <xf numFmtId="0" fontId="7" fillId="0" borderId="11" xfId="0" applyFont="1" applyBorder="1" applyAlignment="1">
      <alignment horizontal="left"/>
    </xf>
    <xf numFmtId="166" fontId="7" fillId="0" borderId="12" xfId="0" applyNumberFormat="1" applyFont="1" applyBorder="1" applyAlignment="1">
      <alignment/>
    </xf>
    <xf numFmtId="10" fontId="0" fillId="0" borderId="0" xfId="46" applyNumberFormat="1" applyBorder="1" applyAlignment="1">
      <alignment horizontal="right"/>
    </xf>
    <xf numFmtId="10" fontId="54" fillId="0" borderId="0" xfId="0" applyNumberFormat="1" applyFont="1" applyAlignment="1">
      <alignment horizontal="left"/>
    </xf>
    <xf numFmtId="0" fontId="0" fillId="0" borderId="10" xfId="0" applyFont="1" applyBorder="1" applyAlignment="1">
      <alignment/>
    </xf>
    <xf numFmtId="0" fontId="55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justify" vertical="top" wrapText="1"/>
    </xf>
    <xf numFmtId="9" fontId="0" fillId="0" borderId="10" xfId="46" applyBorder="1" applyAlignment="1">
      <alignment horizontal="right"/>
    </xf>
    <xf numFmtId="166" fontId="7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66" fontId="6" fillId="33" borderId="10" xfId="0" applyNumberFormat="1" applyFont="1" applyFill="1" applyBorder="1" applyAlignment="1">
      <alignment/>
    </xf>
    <xf numFmtId="10" fontId="54" fillId="0" borderId="0" xfId="0" applyNumberFormat="1" applyFont="1" applyAlignment="1">
      <alignment horizontal="right"/>
    </xf>
    <xf numFmtId="0" fontId="6" fillId="0" borderId="13" xfId="0" applyFont="1" applyBorder="1" applyAlignment="1">
      <alignment horizontal="left"/>
    </xf>
    <xf numFmtId="4" fontId="6" fillId="0" borderId="13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8" fontId="14" fillId="0" borderId="0" xfId="0" applyNumberFormat="1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horizontal="right" vertical="center" wrapText="1"/>
    </xf>
    <xf numFmtId="166" fontId="0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8"/>
  <sheetViews>
    <sheetView tabSelected="1" workbookViewId="0" topLeftCell="A198">
      <selection activeCell="C198" sqref="C198"/>
    </sheetView>
  </sheetViews>
  <sheetFormatPr defaultColWidth="11.7109375" defaultRowHeight="12.75"/>
  <cols>
    <col min="1" max="1" width="45.28125" style="0" customWidth="1"/>
    <col min="2" max="2" width="23.7109375" style="0" customWidth="1"/>
    <col min="3" max="3" width="21.00390625" style="0" customWidth="1"/>
    <col min="4" max="4" width="14.7109375" style="0" customWidth="1"/>
  </cols>
  <sheetData>
    <row r="1" spans="1:3" ht="15.75">
      <c r="A1" s="1" t="s">
        <v>0</v>
      </c>
      <c r="B1" s="54"/>
      <c r="C1" s="7"/>
    </row>
    <row r="2" spans="1:3" ht="15.75">
      <c r="A2" s="1" t="s">
        <v>1</v>
      </c>
      <c r="B2" s="54"/>
      <c r="C2" s="7"/>
    </row>
    <row r="3" spans="1:2" ht="12.75" customHeight="1">
      <c r="A3" s="3"/>
      <c r="B3" s="2"/>
    </row>
    <row r="4" spans="1:3" ht="26.25">
      <c r="A4" s="87" t="s">
        <v>130</v>
      </c>
      <c r="B4" s="87"/>
      <c r="C4" s="87"/>
    </row>
    <row r="5" spans="1:3" ht="26.25">
      <c r="A5" s="56" t="s">
        <v>90</v>
      </c>
      <c r="B5" s="56"/>
      <c r="C5" s="55"/>
    </row>
    <row r="6" spans="1:2" ht="15" customHeight="1">
      <c r="A6" s="4"/>
      <c r="B6" s="4"/>
    </row>
    <row r="7" ht="21" customHeight="1">
      <c r="A7" s="5" t="s">
        <v>91</v>
      </c>
    </row>
    <row r="8" spans="1:3" ht="27.75" customHeight="1">
      <c r="A8" s="35" t="s">
        <v>2</v>
      </c>
      <c r="B8" s="35" t="s">
        <v>3</v>
      </c>
      <c r="C8" s="35" t="s">
        <v>4</v>
      </c>
    </row>
    <row r="9" spans="1:3" ht="27.75" customHeight="1">
      <c r="A9" s="32" t="s">
        <v>5</v>
      </c>
      <c r="B9" s="39">
        <v>25133000</v>
      </c>
      <c r="C9" s="39">
        <v>28948245.63</v>
      </c>
    </row>
    <row r="10" spans="1:3" ht="27.75" customHeight="1">
      <c r="A10" s="32" t="s">
        <v>6</v>
      </c>
      <c r="B10" s="39">
        <v>2046700</v>
      </c>
      <c r="C10" s="39">
        <v>2651009.53</v>
      </c>
    </row>
    <row r="11" spans="1:3" ht="27.75" customHeight="1">
      <c r="A11" s="32" t="s">
        <v>7</v>
      </c>
      <c r="B11" s="39">
        <v>161000</v>
      </c>
      <c r="C11" s="39">
        <v>276479.67</v>
      </c>
    </row>
    <row r="12" spans="1:3" ht="27.75" customHeight="1">
      <c r="A12" s="32" t="s">
        <v>8</v>
      </c>
      <c r="B12" s="39">
        <v>885000</v>
      </c>
      <c r="C12" s="39">
        <v>15953518</v>
      </c>
    </row>
    <row r="13" spans="1:3" ht="27.75" customHeight="1">
      <c r="A13" s="40" t="s">
        <v>9</v>
      </c>
      <c r="B13" s="41">
        <f>SUM(B9:B12)</f>
        <v>28225700</v>
      </c>
      <c r="C13" s="41">
        <f>SUM(C9:C12)</f>
        <v>47829252.83</v>
      </c>
    </row>
    <row r="14" spans="1:3" ht="27.75" customHeight="1">
      <c r="A14" s="32" t="s">
        <v>10</v>
      </c>
      <c r="B14" s="39">
        <v>21419700</v>
      </c>
      <c r="C14" s="39">
        <v>31894950.36</v>
      </c>
    </row>
    <row r="15" spans="1:3" ht="27.75" customHeight="1">
      <c r="A15" s="32" t="s">
        <v>11</v>
      </c>
      <c r="B15" s="39">
        <v>5420000</v>
      </c>
      <c r="C15" s="39">
        <v>7924421.38</v>
      </c>
    </row>
    <row r="16" spans="1:3" ht="27.75" customHeight="1">
      <c r="A16" s="40" t="s">
        <v>12</v>
      </c>
      <c r="B16" s="41">
        <f>SUM(B14:B15)</f>
        <v>26839700</v>
      </c>
      <c r="C16" s="41">
        <f>SUM(C14:C15)</f>
        <v>39819371.74</v>
      </c>
    </row>
    <row r="17" spans="1:3" ht="27.75" customHeight="1">
      <c r="A17" s="32" t="s">
        <v>60</v>
      </c>
      <c r="B17" s="39">
        <v>-1386000</v>
      </c>
      <c r="C17" s="39">
        <v>-4279995.87</v>
      </c>
    </row>
    <row r="18" spans="1:3" ht="27.75" customHeight="1">
      <c r="A18" s="32" t="s">
        <v>61</v>
      </c>
      <c r="B18" s="39">
        <v>0</v>
      </c>
      <c r="C18" s="39">
        <v>-3729885.22</v>
      </c>
    </row>
    <row r="19" spans="1:3" ht="27.75" customHeight="1">
      <c r="A19" s="32" t="s">
        <v>62</v>
      </c>
      <c r="B19" s="39">
        <v>0</v>
      </c>
      <c r="C19" s="39">
        <v>0</v>
      </c>
    </row>
    <row r="20" spans="1:3" ht="27.75" customHeight="1">
      <c r="A20" s="30" t="s">
        <v>13</v>
      </c>
      <c r="B20" s="41">
        <f>B17+B18+B19</f>
        <v>-1386000</v>
      </c>
      <c r="C20" s="41">
        <f>C17+C18+C19</f>
        <v>-8009881.09</v>
      </c>
    </row>
    <row r="21" spans="2:3" ht="26.25" customHeight="1">
      <c r="B21" s="6"/>
      <c r="C21" s="6"/>
    </row>
    <row r="22" spans="1:3" ht="16.5" customHeight="1">
      <c r="A22" s="57" t="s">
        <v>92</v>
      </c>
      <c r="B22" s="7"/>
      <c r="C22" s="7"/>
    </row>
    <row r="23" spans="1:3" ht="16.5" customHeight="1">
      <c r="A23" s="80" t="s">
        <v>120</v>
      </c>
      <c r="B23" s="80"/>
      <c r="C23" s="80"/>
    </row>
    <row r="24" spans="1:3" ht="16.5" customHeight="1">
      <c r="A24" s="80"/>
      <c r="B24" s="80"/>
      <c r="C24" s="80"/>
    </row>
    <row r="25" spans="1:3" ht="16.5" customHeight="1">
      <c r="A25" s="80"/>
      <c r="B25" s="80"/>
      <c r="C25" s="80"/>
    </row>
    <row r="26" spans="1:3" ht="16.5" customHeight="1">
      <c r="A26" s="80"/>
      <c r="B26" s="80"/>
      <c r="C26" s="80"/>
    </row>
    <row r="27" spans="1:3" ht="16.5" customHeight="1">
      <c r="A27" s="80"/>
      <c r="B27" s="80"/>
      <c r="C27" s="80"/>
    </row>
    <row r="28" spans="1:3" ht="16.5" customHeight="1">
      <c r="A28" s="80"/>
      <c r="B28" s="80"/>
      <c r="C28" s="80"/>
    </row>
    <row r="29" spans="1:3" ht="16.5" customHeight="1">
      <c r="A29" s="80"/>
      <c r="B29" s="80"/>
      <c r="C29" s="80"/>
    </row>
    <row r="30" spans="1:3" ht="16.5" customHeight="1">
      <c r="A30" s="80"/>
      <c r="B30" s="80"/>
      <c r="C30" s="80"/>
    </row>
    <row r="31" spans="1:3" ht="16.5" customHeight="1">
      <c r="A31" s="80"/>
      <c r="B31" s="80"/>
      <c r="C31" s="80"/>
    </row>
    <row r="32" spans="1:3" ht="40.5" customHeight="1">
      <c r="A32" s="80"/>
      <c r="B32" s="80"/>
      <c r="C32" s="80"/>
    </row>
    <row r="33" spans="1:3" ht="16.5" customHeight="1">
      <c r="A33" s="7"/>
      <c r="B33" s="7"/>
      <c r="C33" s="7"/>
    </row>
    <row r="34" spans="1:3" ht="16.5" customHeight="1">
      <c r="A34" s="7" t="s">
        <v>14</v>
      </c>
      <c r="B34" s="7"/>
      <c r="C34" s="7"/>
    </row>
    <row r="35" spans="1:3" ht="16.5" customHeight="1">
      <c r="A35" s="7" t="s">
        <v>52</v>
      </c>
      <c r="B35" s="7"/>
      <c r="C35" s="7"/>
    </row>
    <row r="36" spans="1:3" ht="16.5" customHeight="1">
      <c r="A36" s="7" t="s">
        <v>53</v>
      </c>
      <c r="B36" s="7"/>
      <c r="C36" s="7"/>
    </row>
    <row r="37" spans="1:3" ht="16.5" customHeight="1">
      <c r="A37" s="8"/>
      <c r="B37" s="7"/>
      <c r="C37" s="7"/>
    </row>
    <row r="38" spans="1:2" ht="21" customHeight="1">
      <c r="A38" s="5" t="s">
        <v>93</v>
      </c>
      <c r="B38" s="9"/>
    </row>
    <row r="39" spans="1:2" ht="20.25" customHeight="1">
      <c r="A39" s="42" t="s">
        <v>15</v>
      </c>
      <c r="B39" s="37">
        <v>11670436.63</v>
      </c>
    </row>
    <row r="40" spans="1:2" ht="19.5" customHeight="1">
      <c r="A40" s="42" t="s">
        <v>50</v>
      </c>
      <c r="B40" s="37">
        <v>2722.17</v>
      </c>
    </row>
    <row r="41" spans="1:2" ht="21" customHeight="1">
      <c r="A41" s="43" t="s">
        <v>51</v>
      </c>
      <c r="B41" s="37">
        <v>310196.84</v>
      </c>
    </row>
    <row r="42" spans="1:2" ht="27.75" customHeight="1">
      <c r="A42" s="40" t="s">
        <v>16</v>
      </c>
      <c r="B42" s="38">
        <f>SUM(B39:B41)</f>
        <v>11983355.64</v>
      </c>
    </row>
    <row r="43" spans="1:2" ht="25.5" customHeight="1">
      <c r="A43" s="7"/>
      <c r="B43" s="11"/>
    </row>
    <row r="44" spans="1:3" ht="16.5" customHeight="1">
      <c r="A44" s="7" t="s">
        <v>17</v>
      </c>
      <c r="B44" s="11"/>
      <c r="C44" s="7"/>
    </row>
    <row r="45" spans="1:3" ht="16.5" customHeight="1">
      <c r="A45" s="7" t="s">
        <v>18</v>
      </c>
      <c r="B45" s="7"/>
      <c r="C45" s="7"/>
    </row>
    <row r="46" spans="1:3" ht="16.5" customHeight="1">
      <c r="A46" s="7" t="s">
        <v>19</v>
      </c>
      <c r="B46" s="7"/>
      <c r="C46" s="7"/>
    </row>
    <row r="47" spans="1:3" ht="16.5" customHeight="1">
      <c r="A47" s="7"/>
      <c r="B47" s="7"/>
      <c r="C47" s="7"/>
    </row>
    <row r="48" spans="1:2" ht="21" customHeight="1">
      <c r="A48" s="5" t="s">
        <v>94</v>
      </c>
      <c r="B48" s="9"/>
    </row>
    <row r="49" spans="1:2" ht="24" customHeight="1">
      <c r="A49" s="42" t="s">
        <v>84</v>
      </c>
      <c r="B49" s="37">
        <v>0</v>
      </c>
    </row>
    <row r="50" spans="1:2" ht="24" customHeight="1">
      <c r="A50" s="42" t="s">
        <v>67</v>
      </c>
      <c r="B50" s="37">
        <v>4350127</v>
      </c>
    </row>
    <row r="51" spans="1:2" ht="24" customHeight="1">
      <c r="A51" s="42" t="s">
        <v>68</v>
      </c>
      <c r="B51" s="37">
        <v>2202129</v>
      </c>
    </row>
    <row r="52" spans="1:2" ht="24" customHeight="1">
      <c r="A52" s="44" t="s">
        <v>20</v>
      </c>
      <c r="B52" s="38">
        <f>SUM(B49:B51)</f>
        <v>6552256</v>
      </c>
    </row>
    <row r="53" spans="1:2" ht="11.25" customHeight="1">
      <c r="A53" s="12"/>
      <c r="B53" s="10"/>
    </row>
    <row r="54" ht="21" customHeight="1">
      <c r="A54" s="5" t="s">
        <v>95</v>
      </c>
    </row>
    <row r="55" spans="1:2" ht="27.75" customHeight="1">
      <c r="A55" s="32" t="s">
        <v>71</v>
      </c>
      <c r="B55" s="37">
        <v>94011</v>
      </c>
    </row>
    <row r="56" spans="1:2" ht="27.75" customHeight="1">
      <c r="A56" s="32" t="s">
        <v>72</v>
      </c>
      <c r="B56" s="37">
        <v>6567</v>
      </c>
    </row>
    <row r="57" spans="1:2" ht="27.75" customHeight="1">
      <c r="A57" s="32" t="s">
        <v>73</v>
      </c>
      <c r="B57" s="37">
        <v>0</v>
      </c>
    </row>
    <row r="58" spans="1:2" ht="27.75" customHeight="1">
      <c r="A58" s="32" t="s">
        <v>74</v>
      </c>
      <c r="B58" s="37">
        <v>0</v>
      </c>
    </row>
    <row r="59" spans="1:2" ht="27.75" customHeight="1">
      <c r="A59" s="32" t="s">
        <v>75</v>
      </c>
      <c r="B59" s="37">
        <v>187251.2</v>
      </c>
    </row>
    <row r="60" spans="1:2" ht="27.75" customHeight="1">
      <c r="A60" s="58" t="s">
        <v>96</v>
      </c>
      <c r="B60" s="37">
        <v>1389843.4</v>
      </c>
    </row>
    <row r="61" spans="1:2" ht="27.75" customHeight="1">
      <c r="A61" s="44" t="s">
        <v>21</v>
      </c>
      <c r="B61" s="38">
        <f>SUM(B55:B60)</f>
        <v>1677672.5999999999</v>
      </c>
    </row>
    <row r="62" spans="1:2" ht="14.25" customHeight="1">
      <c r="A62" s="12"/>
      <c r="B62" s="10"/>
    </row>
    <row r="63" spans="1:3" ht="27.75" customHeight="1">
      <c r="A63" s="12" t="s">
        <v>97</v>
      </c>
      <c r="B63" s="69" t="s">
        <v>98</v>
      </c>
      <c r="C63" s="70">
        <v>263979.04</v>
      </c>
    </row>
    <row r="64" spans="1:2" ht="27.75" customHeight="1">
      <c r="A64" s="42" t="s">
        <v>89</v>
      </c>
      <c r="B64" s="37">
        <v>165123.8</v>
      </c>
    </row>
    <row r="65" spans="1:2" ht="27.75" customHeight="1">
      <c r="A65" s="67" t="s">
        <v>88</v>
      </c>
      <c r="B65" s="68">
        <v>118906</v>
      </c>
    </row>
    <row r="66" spans="1:2" ht="25.5" customHeight="1">
      <c r="A66" s="44" t="s">
        <v>99</v>
      </c>
      <c r="B66" s="38">
        <f>C63+B64-B65</f>
        <v>310196.83999999997</v>
      </c>
    </row>
    <row r="67" ht="21" customHeight="1">
      <c r="A67" s="5" t="s">
        <v>100</v>
      </c>
    </row>
    <row r="68" spans="1:3" ht="16.5" customHeight="1">
      <c r="A68" s="7" t="s">
        <v>76</v>
      </c>
      <c r="B68" s="7"/>
      <c r="C68" s="7"/>
    </row>
    <row r="69" spans="1:3" ht="16.5" customHeight="1">
      <c r="A69" s="7" t="s">
        <v>85</v>
      </c>
      <c r="B69" s="7"/>
      <c r="C69" s="7"/>
    </row>
    <row r="70" spans="1:3" ht="16.5" customHeight="1">
      <c r="A70" s="7" t="s">
        <v>63</v>
      </c>
      <c r="B70" s="7"/>
      <c r="C70" s="7"/>
    </row>
    <row r="71" spans="1:3" ht="15">
      <c r="A71" s="7"/>
      <c r="B71" s="7"/>
      <c r="C71" s="7"/>
    </row>
    <row r="72" spans="1:3" ht="0.75" customHeight="1" hidden="1">
      <c r="A72" s="7"/>
      <c r="B72" s="7"/>
      <c r="C72" s="7"/>
    </row>
    <row r="73" spans="1:3" ht="16.5" customHeight="1" hidden="1">
      <c r="A73" s="7"/>
      <c r="B73" s="7"/>
      <c r="C73" s="7"/>
    </row>
    <row r="74" spans="1:3" ht="16.5" customHeight="1" hidden="1">
      <c r="A74" s="7"/>
      <c r="B74" s="7"/>
      <c r="C74" s="7"/>
    </row>
    <row r="75" spans="1:4" ht="27.75" customHeight="1">
      <c r="A75" s="35" t="s">
        <v>22</v>
      </c>
      <c r="B75" s="35" t="s">
        <v>23</v>
      </c>
      <c r="C75" s="63" t="s">
        <v>83</v>
      </c>
      <c r="D75" s="15"/>
    </row>
    <row r="76" spans="1:4" ht="27.75" customHeight="1">
      <c r="A76" s="71" t="s">
        <v>101</v>
      </c>
      <c r="B76" s="39">
        <v>93000</v>
      </c>
      <c r="C76" s="61">
        <v>0</v>
      </c>
      <c r="D76" s="15"/>
    </row>
    <row r="77" spans="1:4" ht="27.75" customHeight="1">
      <c r="A77" s="52" t="s">
        <v>49</v>
      </c>
      <c r="B77" s="37">
        <v>724000</v>
      </c>
      <c r="C77" s="61">
        <v>0</v>
      </c>
      <c r="D77" s="15"/>
    </row>
    <row r="78" spans="1:5" ht="27.75" customHeight="1">
      <c r="A78" s="52" t="s">
        <v>103</v>
      </c>
      <c r="B78" s="37">
        <v>20000</v>
      </c>
      <c r="C78" s="61">
        <v>0.303</v>
      </c>
      <c r="E78" s="16"/>
    </row>
    <row r="79" spans="1:5" ht="27.75" customHeight="1">
      <c r="A79" s="52"/>
      <c r="B79" s="37"/>
      <c r="C79" s="61"/>
      <c r="E79" s="16"/>
    </row>
    <row r="80" spans="1:5" ht="27.75" customHeight="1">
      <c r="A80" s="52"/>
      <c r="B80" s="37"/>
      <c r="C80" s="61"/>
      <c r="E80" s="16"/>
    </row>
    <row r="81" spans="1:5" ht="27.75" customHeight="1">
      <c r="A81" s="30" t="s">
        <v>24</v>
      </c>
      <c r="B81" s="38">
        <f>SUM(B76:B80)</f>
        <v>837000</v>
      </c>
      <c r="C81" s="47"/>
      <c r="E81" s="16"/>
    </row>
    <row r="82" spans="1:5" ht="27.75" customHeight="1">
      <c r="A82" s="17"/>
      <c r="B82" s="10"/>
      <c r="C82" s="50"/>
      <c r="E82" s="16"/>
    </row>
    <row r="83" spans="1:4" ht="16.5" customHeight="1">
      <c r="A83" s="85" t="s">
        <v>102</v>
      </c>
      <c r="B83" s="86"/>
      <c r="C83" s="86"/>
      <c r="D83" s="86"/>
    </row>
    <row r="84" spans="1:3" ht="16.5" customHeight="1">
      <c r="A84" s="21"/>
      <c r="B84" s="22"/>
      <c r="C84" s="22"/>
    </row>
    <row r="85" spans="1:3" ht="27.75" customHeight="1">
      <c r="A85" s="30" t="s">
        <v>46</v>
      </c>
      <c r="B85" s="31" t="s">
        <v>23</v>
      </c>
      <c r="C85" s="62" t="s">
        <v>82</v>
      </c>
    </row>
    <row r="86" spans="1:3" ht="27.75" customHeight="1">
      <c r="A86" s="72" t="s">
        <v>104</v>
      </c>
      <c r="B86" s="33">
        <v>500000</v>
      </c>
      <c r="C86" s="33">
        <v>45.89</v>
      </c>
    </row>
    <row r="87" spans="1:3" ht="27.75" customHeight="1">
      <c r="A87" s="73" t="s">
        <v>105</v>
      </c>
      <c r="B87" s="33">
        <v>1578079</v>
      </c>
      <c r="C87" s="33">
        <v>38.08</v>
      </c>
    </row>
    <row r="88" spans="1:3" ht="27.75" customHeight="1">
      <c r="A88" s="74" t="s">
        <v>106</v>
      </c>
      <c r="B88" s="75" t="s">
        <v>107</v>
      </c>
      <c r="C88" s="76" t="s">
        <v>108</v>
      </c>
    </row>
    <row r="89" spans="1:3" ht="27.75" customHeight="1">
      <c r="A89" s="30" t="s">
        <v>47</v>
      </c>
      <c r="B89" s="31">
        <v>3078079</v>
      </c>
      <c r="C89" s="31">
        <f>SUM(C86:C88)</f>
        <v>83.97</v>
      </c>
    </row>
    <row r="90" spans="1:3" ht="27.75" customHeight="1">
      <c r="A90" s="17"/>
      <c r="B90" s="18"/>
      <c r="C90" s="18"/>
    </row>
    <row r="91" spans="1:3" ht="22.5" customHeight="1">
      <c r="A91" s="5" t="s">
        <v>109</v>
      </c>
      <c r="B91" s="7"/>
      <c r="C91" s="7"/>
    </row>
    <row r="92" ht="16.5" customHeight="1">
      <c r="A92" s="21" t="s">
        <v>77</v>
      </c>
    </row>
    <row r="93" spans="1:3" ht="16.5" customHeight="1">
      <c r="A93" s="34" t="s">
        <v>86</v>
      </c>
      <c r="B93" s="19"/>
      <c r="C93" s="20"/>
    </row>
    <row r="94" spans="1:5" ht="25.5" customHeight="1">
      <c r="A94" s="21"/>
      <c r="B94" s="22"/>
      <c r="C94" s="13"/>
      <c r="E94" s="16"/>
    </row>
    <row r="95" spans="1:3" ht="27.75" customHeight="1">
      <c r="A95" s="35" t="s">
        <v>25</v>
      </c>
      <c r="B95" s="36" t="s">
        <v>26</v>
      </c>
      <c r="C95" s="10"/>
    </row>
    <row r="96" spans="1:3" ht="27.75" customHeight="1">
      <c r="A96" s="32" t="s">
        <v>69</v>
      </c>
      <c r="B96" s="33">
        <v>800</v>
      </c>
      <c r="C96" s="18"/>
    </row>
    <row r="97" spans="1:3" ht="27.75" customHeight="1">
      <c r="A97" s="32" t="s">
        <v>110</v>
      </c>
      <c r="B97" s="33">
        <v>400</v>
      </c>
      <c r="C97" s="18"/>
    </row>
    <row r="98" spans="1:3" ht="27.75" customHeight="1">
      <c r="A98" s="32"/>
      <c r="B98" s="33"/>
      <c r="C98" s="18"/>
    </row>
    <row r="99" spans="1:3" ht="27.75" customHeight="1">
      <c r="A99" s="30" t="s">
        <v>27</v>
      </c>
      <c r="B99" s="31">
        <f>SUM(B96:B98)</f>
        <v>1200</v>
      </c>
      <c r="C99" s="18"/>
    </row>
    <row r="100" spans="1:3" ht="25.5" customHeight="1">
      <c r="A100" s="17"/>
      <c r="B100" s="18"/>
      <c r="C100" s="18"/>
    </row>
    <row r="101" ht="21" customHeight="1">
      <c r="A101" s="5" t="s">
        <v>111</v>
      </c>
    </row>
    <row r="102" ht="15" customHeight="1">
      <c r="A102" s="5"/>
    </row>
    <row r="103" ht="21" customHeight="1">
      <c r="A103" s="23" t="s">
        <v>28</v>
      </c>
    </row>
    <row r="104" spans="1:3" ht="16.5" customHeight="1">
      <c r="A104" s="81" t="s">
        <v>112</v>
      </c>
      <c r="B104" s="81"/>
      <c r="C104" s="81"/>
    </row>
    <row r="105" spans="1:3" ht="16.5" customHeight="1">
      <c r="A105" s="81"/>
      <c r="B105" s="81"/>
      <c r="C105" s="81"/>
    </row>
    <row r="106" spans="1:3" ht="16.5" customHeight="1">
      <c r="A106" s="81"/>
      <c r="B106" s="81"/>
      <c r="C106" s="81"/>
    </row>
    <row r="107" spans="1:3" ht="16.5" customHeight="1">
      <c r="A107" s="81"/>
      <c r="B107" s="81"/>
      <c r="C107" s="81"/>
    </row>
    <row r="108" spans="1:3" ht="16.5" customHeight="1">
      <c r="A108" s="81"/>
      <c r="B108" s="81"/>
      <c r="C108" s="81"/>
    </row>
    <row r="109" spans="1:3" ht="16.5" customHeight="1">
      <c r="A109" s="81"/>
      <c r="B109" s="81"/>
      <c r="C109" s="81"/>
    </row>
    <row r="110" spans="1:3" ht="16.5" customHeight="1">
      <c r="A110" s="81"/>
      <c r="B110" s="81"/>
      <c r="C110" s="81"/>
    </row>
    <row r="111" spans="1:3" ht="16.5" customHeight="1">
      <c r="A111" s="81"/>
      <c r="B111" s="81"/>
      <c r="C111" s="81"/>
    </row>
    <row r="112" spans="1:3" ht="16.5" customHeight="1">
      <c r="A112" s="81"/>
      <c r="B112" s="81"/>
      <c r="C112" s="81"/>
    </row>
    <row r="113" spans="1:3" ht="21" customHeight="1">
      <c r="A113" s="23" t="s">
        <v>29</v>
      </c>
      <c r="B113" s="7"/>
      <c r="C113" s="7"/>
    </row>
    <row r="114" spans="1:3" ht="16.5" customHeight="1">
      <c r="A114" s="81" t="s">
        <v>113</v>
      </c>
      <c r="B114" s="81"/>
      <c r="C114" s="81"/>
    </row>
    <row r="115" spans="1:3" ht="16.5" customHeight="1">
      <c r="A115" s="81"/>
      <c r="B115" s="81"/>
      <c r="C115" s="81"/>
    </row>
    <row r="116" spans="1:3" ht="16.5" customHeight="1">
      <c r="A116" s="81"/>
      <c r="B116" s="81"/>
      <c r="C116" s="81"/>
    </row>
    <row r="117" spans="1:3" ht="16.5" customHeight="1">
      <c r="A117" s="81"/>
      <c r="B117" s="81"/>
      <c r="C117" s="81"/>
    </row>
    <row r="118" spans="1:3" ht="16.5" customHeight="1">
      <c r="A118" s="81"/>
      <c r="B118" s="81"/>
      <c r="C118" s="81"/>
    </row>
    <row r="119" spans="1:3" ht="16.5" customHeight="1">
      <c r="A119" s="81"/>
      <c r="B119" s="81"/>
      <c r="C119" s="81"/>
    </row>
    <row r="120" spans="1:3" ht="16.5" customHeight="1">
      <c r="A120" s="81"/>
      <c r="B120" s="81"/>
      <c r="C120" s="81"/>
    </row>
    <row r="121" spans="1:3" ht="16.5" customHeight="1">
      <c r="A121" s="81"/>
      <c r="B121" s="81"/>
      <c r="C121" s="81"/>
    </row>
    <row r="122" spans="1:3" ht="21" customHeight="1">
      <c r="A122" s="5" t="s">
        <v>30</v>
      </c>
      <c r="B122" s="7"/>
      <c r="C122" s="7"/>
    </row>
    <row r="123" spans="1:3" ht="16.5" customHeight="1">
      <c r="A123" s="24" t="s">
        <v>66</v>
      </c>
      <c r="B123" s="7"/>
      <c r="C123" s="7"/>
    </row>
    <row r="124" spans="1:3" ht="16.5" customHeight="1">
      <c r="A124" s="7" t="s">
        <v>114</v>
      </c>
      <c r="B124" s="7"/>
      <c r="C124" s="7"/>
    </row>
    <row r="125" spans="1:3" ht="16.5" customHeight="1">
      <c r="A125" s="7"/>
      <c r="B125" s="7"/>
      <c r="C125" s="7"/>
    </row>
    <row r="126" spans="1:3" ht="16.5" customHeight="1">
      <c r="A126" s="7"/>
      <c r="B126" s="7"/>
      <c r="C126" s="7"/>
    </row>
    <row r="127" spans="1:3" ht="21" customHeight="1">
      <c r="A127" s="5" t="s">
        <v>31</v>
      </c>
      <c r="B127" s="7"/>
      <c r="C127" s="7"/>
    </row>
    <row r="128" spans="1:3" ht="15" customHeight="1">
      <c r="A128" s="24"/>
      <c r="B128" s="7"/>
      <c r="C128" s="7"/>
    </row>
    <row r="129" spans="1:3" ht="21" customHeight="1">
      <c r="A129" s="7" t="s">
        <v>32</v>
      </c>
      <c r="B129" s="7"/>
      <c r="C129" s="7"/>
    </row>
    <row r="130" spans="1:3" ht="27.75" customHeight="1">
      <c r="A130" s="32" t="s">
        <v>115</v>
      </c>
      <c r="B130" s="65">
        <v>15000</v>
      </c>
      <c r="C130" s="7"/>
    </row>
    <row r="131" spans="1:3" ht="27.75" customHeight="1">
      <c r="A131" s="32" t="s">
        <v>33</v>
      </c>
      <c r="B131" s="65">
        <v>4000</v>
      </c>
      <c r="C131" s="7"/>
    </row>
    <row r="132" spans="1:3" ht="27.75" customHeight="1">
      <c r="A132" s="32" t="s">
        <v>79</v>
      </c>
      <c r="B132" s="65">
        <v>7000</v>
      </c>
      <c r="C132" s="7"/>
    </row>
    <row r="133" spans="1:3" ht="27.75" customHeight="1">
      <c r="A133" s="32" t="s">
        <v>55</v>
      </c>
      <c r="B133" s="65">
        <v>10000</v>
      </c>
      <c r="C133" s="7"/>
    </row>
    <row r="134" spans="1:3" ht="27.75" customHeight="1">
      <c r="A134" s="32" t="s">
        <v>34</v>
      </c>
      <c r="B134" s="65">
        <v>165000</v>
      </c>
      <c r="C134" s="64"/>
    </row>
    <row r="135" spans="1:3" ht="27.75" customHeight="1">
      <c r="A135" s="32" t="s">
        <v>48</v>
      </c>
      <c r="B135" s="65">
        <v>76000</v>
      </c>
      <c r="C135" s="64"/>
    </row>
    <row r="136" spans="1:3" ht="27.75" customHeight="1">
      <c r="A136" s="32" t="s">
        <v>116</v>
      </c>
      <c r="B136" s="65">
        <v>10000</v>
      </c>
      <c r="C136" s="64"/>
    </row>
    <row r="137" spans="1:3" ht="27.75" customHeight="1">
      <c r="A137" s="32" t="s">
        <v>65</v>
      </c>
      <c r="B137" s="65">
        <v>5000</v>
      </c>
      <c r="C137" s="64"/>
    </row>
    <row r="138" spans="1:3" ht="27.75" customHeight="1">
      <c r="A138" s="32" t="s">
        <v>56</v>
      </c>
      <c r="B138" s="65">
        <v>30000</v>
      </c>
      <c r="C138" s="64"/>
    </row>
    <row r="139" spans="1:3" ht="27.75" customHeight="1">
      <c r="A139" s="32" t="s">
        <v>117</v>
      </c>
      <c r="B139" s="65">
        <v>5000</v>
      </c>
      <c r="C139" s="64"/>
    </row>
    <row r="140" spans="1:3" ht="27.75" customHeight="1">
      <c r="A140" s="32" t="s">
        <v>70</v>
      </c>
      <c r="B140" s="65">
        <v>20000</v>
      </c>
      <c r="C140" s="64"/>
    </row>
    <row r="141" spans="1:3" ht="27.75" customHeight="1">
      <c r="A141" s="32" t="s">
        <v>64</v>
      </c>
      <c r="B141" s="65">
        <v>7000</v>
      </c>
      <c r="C141" s="64"/>
    </row>
    <row r="142" spans="1:3" ht="27.75" customHeight="1">
      <c r="A142" s="32" t="s">
        <v>78</v>
      </c>
      <c r="B142" s="65">
        <v>255480</v>
      </c>
      <c r="C142" s="64"/>
    </row>
    <row r="143" spans="1:3" ht="27.75" customHeight="1" thickBot="1">
      <c r="A143" s="32" t="s">
        <v>87</v>
      </c>
      <c r="B143" s="65">
        <v>4000</v>
      </c>
      <c r="C143" s="21"/>
    </row>
    <row r="144" spans="1:3" ht="27.75" customHeight="1" thickBot="1">
      <c r="A144" s="48" t="s">
        <v>35</v>
      </c>
      <c r="B144" s="49">
        <f>SUM(B130:B143)</f>
        <v>613480</v>
      </c>
      <c r="C144" s="7"/>
    </row>
    <row r="145" spans="1:3" ht="27.75" customHeight="1">
      <c r="A145" s="12"/>
      <c r="B145" s="18"/>
      <c r="C145" s="7"/>
    </row>
    <row r="146" spans="1:3" ht="25.5" customHeight="1">
      <c r="A146" s="82" t="s">
        <v>121</v>
      </c>
      <c r="B146" s="82"/>
      <c r="C146" s="82"/>
    </row>
    <row r="147" spans="1:3" ht="25.5" customHeight="1">
      <c r="A147" s="82"/>
      <c r="B147" s="82"/>
      <c r="C147" s="82"/>
    </row>
    <row r="148" spans="1:3" ht="25.5" customHeight="1">
      <c r="A148" s="82"/>
      <c r="B148" s="82"/>
      <c r="C148" s="82"/>
    </row>
    <row r="149" spans="1:3" ht="25.5" customHeight="1">
      <c r="A149" s="82"/>
      <c r="B149" s="82"/>
      <c r="C149" s="82"/>
    </row>
    <row r="150" spans="1:3" ht="16.5" customHeight="1">
      <c r="A150" s="14"/>
      <c r="B150" s="7"/>
      <c r="C150" s="7"/>
    </row>
    <row r="151" spans="1:3" ht="21" customHeight="1">
      <c r="A151" s="5" t="s">
        <v>118</v>
      </c>
      <c r="B151" s="53"/>
      <c r="C151" s="53"/>
    </row>
    <row r="152" spans="1:3" ht="16.5" customHeight="1">
      <c r="A152" s="25" t="s">
        <v>36</v>
      </c>
      <c r="B152" s="7"/>
      <c r="C152" s="26"/>
    </row>
    <row r="153" spans="1:3" ht="16.5" customHeight="1">
      <c r="A153" s="25" t="s">
        <v>37</v>
      </c>
      <c r="B153" s="25"/>
      <c r="C153" s="25"/>
    </row>
    <row r="154" spans="1:3" ht="16.5" customHeight="1">
      <c r="A154" s="25" t="s">
        <v>38</v>
      </c>
      <c r="B154" s="25"/>
      <c r="C154" s="25"/>
    </row>
    <row r="155" spans="1:3" ht="16.5" customHeight="1">
      <c r="A155" s="83" t="s">
        <v>119</v>
      </c>
      <c r="B155" s="83"/>
      <c r="C155" s="83"/>
    </row>
    <row r="156" spans="1:3" ht="16.5" customHeight="1">
      <c r="A156" s="83"/>
      <c r="B156" s="83"/>
      <c r="C156" s="83"/>
    </row>
    <row r="157" spans="1:3" ht="16.5" customHeight="1">
      <c r="A157" s="84" t="s">
        <v>122</v>
      </c>
      <c r="B157" s="84"/>
      <c r="C157" s="84"/>
    </row>
    <row r="158" spans="1:3" ht="16.5" customHeight="1">
      <c r="A158" s="84"/>
      <c r="B158" s="84"/>
      <c r="C158" s="84"/>
    </row>
    <row r="159" spans="1:3" ht="16.5" customHeight="1">
      <c r="A159" s="25" t="s">
        <v>39</v>
      </c>
      <c r="B159" s="25"/>
      <c r="C159" s="25"/>
    </row>
    <row r="160" spans="1:3" ht="16.5" customHeight="1">
      <c r="A160" s="25" t="s">
        <v>57</v>
      </c>
      <c r="B160" s="25"/>
      <c r="C160" s="25"/>
    </row>
    <row r="161" spans="1:3" ht="16.5" customHeight="1">
      <c r="A161" s="25" t="s">
        <v>58</v>
      </c>
      <c r="B161" s="25"/>
      <c r="C161" s="25"/>
    </row>
    <row r="162" spans="1:3" ht="16.5" customHeight="1">
      <c r="A162" s="25"/>
      <c r="B162" s="25"/>
      <c r="C162" s="25"/>
    </row>
    <row r="163" spans="1:3" ht="22.5" customHeight="1">
      <c r="A163" s="27" t="s">
        <v>123</v>
      </c>
      <c r="B163" s="25"/>
      <c r="C163" s="25"/>
    </row>
    <row r="164" spans="1:3" ht="16.5" customHeight="1">
      <c r="A164" s="28" t="s">
        <v>124</v>
      </c>
      <c r="B164" s="25"/>
      <c r="C164" s="25"/>
    </row>
    <row r="165" spans="1:3" ht="16.5" customHeight="1">
      <c r="A165" s="59" t="s">
        <v>125</v>
      </c>
      <c r="B165" s="25"/>
      <c r="C165" s="25"/>
    </row>
    <row r="166" spans="1:3" ht="16.5" customHeight="1">
      <c r="A166" s="59"/>
      <c r="B166" s="25"/>
      <c r="C166" s="25"/>
    </row>
    <row r="167" spans="1:3" ht="37.5" customHeight="1">
      <c r="A167" s="77" t="s">
        <v>126</v>
      </c>
      <c r="B167" s="78"/>
      <c r="C167" s="78"/>
    </row>
    <row r="168" spans="1:3" ht="16.5" customHeight="1">
      <c r="A168" s="28"/>
      <c r="B168" s="46"/>
      <c r="C168" s="25"/>
    </row>
    <row r="169" spans="1:3" ht="16.5" customHeight="1">
      <c r="A169" s="25" t="s">
        <v>59</v>
      </c>
      <c r="B169" s="25"/>
      <c r="C169" s="25"/>
    </row>
    <row r="170" spans="1:3" ht="16.5" customHeight="1">
      <c r="A170" s="24" t="s">
        <v>40</v>
      </c>
      <c r="B170" s="24"/>
      <c r="C170" s="66">
        <v>0.0801</v>
      </c>
    </row>
    <row r="171" spans="1:3" ht="16.5" customHeight="1">
      <c r="A171" s="24" t="s">
        <v>41</v>
      </c>
      <c r="B171" s="24"/>
      <c r="C171" s="66">
        <v>0.0171</v>
      </c>
    </row>
    <row r="172" spans="1:3" ht="16.5" customHeight="1">
      <c r="A172" s="24" t="s">
        <v>42</v>
      </c>
      <c r="B172" s="24"/>
      <c r="C172" s="66" t="s">
        <v>54</v>
      </c>
    </row>
    <row r="173" spans="1:3" ht="16.5" customHeight="1">
      <c r="A173" s="24"/>
      <c r="B173" s="24"/>
      <c r="C173" s="51"/>
    </row>
    <row r="174" spans="1:3" ht="25.5" customHeight="1">
      <c r="A174" s="25" t="s">
        <v>80</v>
      </c>
      <c r="B174" s="25"/>
      <c r="C174" s="25"/>
    </row>
    <row r="175" spans="1:3" ht="25.5" customHeight="1">
      <c r="A175" s="79" t="s">
        <v>127</v>
      </c>
      <c r="B175" s="79"/>
      <c r="C175" s="79"/>
    </row>
    <row r="176" spans="1:3" ht="25.5" customHeight="1">
      <c r="A176" s="79"/>
      <c r="B176" s="79"/>
      <c r="C176" s="79"/>
    </row>
    <row r="177" spans="1:3" ht="25.5" customHeight="1">
      <c r="A177" s="79"/>
      <c r="B177" s="79"/>
      <c r="C177" s="79"/>
    </row>
    <row r="178" spans="1:3" ht="25.5" customHeight="1">
      <c r="A178" s="60"/>
      <c r="B178" s="60"/>
      <c r="C178" s="60"/>
    </row>
    <row r="179" spans="1:3" ht="16.5" customHeight="1">
      <c r="A179" s="29" t="s">
        <v>43</v>
      </c>
      <c r="B179" s="25"/>
      <c r="C179" s="25"/>
    </row>
    <row r="180" spans="1:3" ht="16.5" customHeight="1">
      <c r="A180" s="29" t="s">
        <v>129</v>
      </c>
      <c r="B180" s="29"/>
      <c r="C180" s="29"/>
    </row>
    <row r="181" spans="1:3" ht="25.5" customHeight="1">
      <c r="A181" s="29"/>
      <c r="B181" s="29"/>
      <c r="C181" s="29"/>
    </row>
    <row r="182" spans="1:3" ht="16.5" customHeight="1">
      <c r="A182" s="45" t="s">
        <v>128</v>
      </c>
      <c r="B182" s="29"/>
      <c r="C182" s="29"/>
    </row>
    <row r="183" spans="1:3" ht="25.5" customHeight="1">
      <c r="A183" s="7"/>
      <c r="B183" s="7"/>
      <c r="C183" s="7"/>
    </row>
    <row r="184" spans="1:3" ht="16.5" customHeight="1">
      <c r="A184" s="7"/>
      <c r="B184" s="7" t="s">
        <v>44</v>
      </c>
      <c r="C184" s="7"/>
    </row>
    <row r="185" spans="1:3" ht="16.5" customHeight="1">
      <c r="A185" s="7"/>
      <c r="B185" s="7" t="s">
        <v>45</v>
      </c>
      <c r="C185" s="7"/>
    </row>
    <row r="186" spans="1:3" ht="16.5" customHeight="1">
      <c r="A186" s="7"/>
      <c r="B186" s="7"/>
      <c r="C186" s="7"/>
    </row>
    <row r="187" spans="1:3" ht="21" customHeight="1">
      <c r="A187" s="7" t="s">
        <v>131</v>
      </c>
      <c r="B187" s="7"/>
      <c r="C187" s="7"/>
    </row>
    <row r="188" spans="1:3" ht="21" customHeight="1">
      <c r="A188" s="7" t="s">
        <v>132</v>
      </c>
      <c r="B188" s="7"/>
      <c r="C188" s="7"/>
    </row>
    <row r="189" spans="1:3" ht="25.5" customHeight="1">
      <c r="A189" s="7"/>
      <c r="B189" s="7"/>
      <c r="C189" s="7"/>
    </row>
    <row r="190" spans="1:3" ht="21" customHeight="1">
      <c r="A190" s="7" t="s">
        <v>81</v>
      </c>
      <c r="B190" s="7"/>
      <c r="C190" s="7"/>
    </row>
    <row r="191" spans="1:3" ht="16.5" customHeight="1">
      <c r="A191" s="7"/>
      <c r="B191" s="7"/>
      <c r="C191" s="7"/>
    </row>
    <row r="192" spans="1:3" ht="16.5" customHeight="1">
      <c r="A192" s="7"/>
      <c r="B192" s="7"/>
      <c r="C192" s="7"/>
    </row>
    <row r="193" spans="1:2" ht="16.5" customHeight="1">
      <c r="A193" s="7"/>
      <c r="B193" s="7"/>
    </row>
    <row r="194" spans="1:2" ht="15">
      <c r="A194" s="7"/>
      <c r="B194" s="7"/>
    </row>
    <row r="195" spans="1:2" ht="15">
      <c r="A195" s="7"/>
      <c r="B195" s="7"/>
    </row>
    <row r="196" spans="1:2" ht="15">
      <c r="A196" s="7"/>
      <c r="B196" s="7"/>
    </row>
    <row r="197" spans="1:2" ht="15">
      <c r="A197" s="7"/>
      <c r="B197" s="7"/>
    </row>
    <row r="198" ht="15">
      <c r="B198" s="7"/>
    </row>
  </sheetData>
  <sheetProtection/>
  <mergeCells count="10">
    <mergeCell ref="A4:C4"/>
    <mergeCell ref="A167:C167"/>
    <mergeCell ref="A175:C177"/>
    <mergeCell ref="A23:C32"/>
    <mergeCell ref="A104:C112"/>
    <mergeCell ref="A114:C121"/>
    <mergeCell ref="A146:C149"/>
    <mergeCell ref="A155:C156"/>
    <mergeCell ref="A157:C158"/>
    <mergeCell ref="A83:D83"/>
  </mergeCells>
  <printOptions/>
  <pageMargins left="0.25" right="0.25" top="0.75" bottom="0.75" header="0.3" footer="0.3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0.8861111111111112" bottom="0.8861111111111112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0.8861111111111112" bottom="0.8861111111111112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Účto</dc:creator>
  <cp:keywords/>
  <dc:description/>
  <cp:lastModifiedBy>Účto</cp:lastModifiedBy>
  <cp:lastPrinted>2021-05-19T13:08:11Z</cp:lastPrinted>
  <dcterms:created xsi:type="dcterms:W3CDTF">2013-04-24T05:47:38Z</dcterms:created>
  <dcterms:modified xsi:type="dcterms:W3CDTF">2021-06-09T09:39:33Z</dcterms:modified>
  <cp:category/>
  <cp:version/>
  <cp:contentType/>
  <cp:contentStatus/>
</cp:coreProperties>
</file>